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epa\Downloads\Výzva_k_podání_nabídek_VT_(III.)_054-2023\"/>
    </mc:Choice>
  </mc:AlternateContent>
  <bookViews>
    <workbookView xWindow="0" yWindow="0" windowWidth="13500" windowHeight="10548"/>
  </bookViews>
  <sheets>
    <sheet name="Výpočetní technika" sheetId="1" r:id="rId1"/>
  </sheets>
  <definedNames>
    <definedName name="_xlnm._FilterDatabase" localSheetId="0" hidden="1">'Výpočetní technika'!$A$6:$V$21</definedName>
    <definedName name="_xlnm.Print_Area" localSheetId="0">'Výpočetní technika'!$B$1:$V$25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0" i="1"/>
  <c r="S11" i="1"/>
  <c r="S15" i="1"/>
  <c r="S16" i="1"/>
  <c r="S17" i="1"/>
  <c r="S21" i="1"/>
  <c r="T7" i="1"/>
  <c r="P11" i="1"/>
  <c r="P12" i="1"/>
  <c r="P13" i="1"/>
  <c r="P14" i="1"/>
  <c r="P15" i="1"/>
  <c r="P16" i="1"/>
  <c r="P17" i="1"/>
  <c r="P18" i="1"/>
  <c r="P19" i="1"/>
  <c r="P20" i="1"/>
  <c r="P21" i="1"/>
  <c r="T11" i="1"/>
  <c r="S12" i="1"/>
  <c r="T12" i="1"/>
  <c r="S13" i="1"/>
  <c r="T13" i="1"/>
  <c r="S14" i="1"/>
  <c r="T14" i="1"/>
  <c r="T17" i="1"/>
  <c r="S18" i="1"/>
  <c r="T18" i="1"/>
  <c r="S19" i="1"/>
  <c r="T19" i="1"/>
  <c r="S20" i="1"/>
  <c r="T20" i="1"/>
  <c r="P10" i="1"/>
  <c r="T10" i="1"/>
  <c r="P8" i="1"/>
  <c r="P9" i="1"/>
  <c r="T8" i="1"/>
  <c r="S9" i="1"/>
  <c r="T9" i="1"/>
  <c r="P7" i="1"/>
  <c r="T16" i="1" l="1"/>
  <c r="T21" i="1"/>
  <c r="T15" i="1"/>
  <c r="S7" i="1"/>
  <c r="R24" i="1" s="1"/>
  <c r="Q24" i="1"/>
</calcChain>
</file>

<file path=xl/sharedStrings.xml><?xml version="1.0" encoding="utf-8"?>
<sst xmlns="http://schemas.openxmlformats.org/spreadsheetml/2006/main" count="103" uniqueCount="81">
  <si>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</si>
  <si>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</si>
  <si>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</si>
  <si>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</si>
  <si>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</si>
  <si>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</si>
  <si>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</si>
  <si>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</si>
  <si>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</si>
  <si>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</si>
  <si>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</si>
  <si>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</si>
  <si>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</si>
  <si>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</si>
  <si>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</si>
  <si>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</si>
  <si>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</si>
  <si>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</si>
  <si>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</si>
  <si>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</si>
  <si>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</si>
  <si>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</si>
  <si>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</si>
  <si>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</si>
  <si>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</si>
  <si>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</si>
  <si>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</si>
  <si>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</si>
  <si>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</si>
  <si>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</si>
  <si>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</si>
  <si>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</si>
  <si>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</si>
  <si>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054 - 2023 </t>
  </si>
  <si>
    <t>Dokovací stanice</t>
  </si>
  <si>
    <t>Flash Disk</t>
  </si>
  <si>
    <t>Nabíječka do sítě univerzální</t>
  </si>
  <si>
    <t>Datový kabel USB-C na USB-A</t>
  </si>
  <si>
    <t xml:space="preserve">Datový kabel USB-C </t>
  </si>
  <si>
    <t>RAM Pamět DDR3 4GB</t>
  </si>
  <si>
    <t>RAM Pamět DDR4 8GB</t>
  </si>
  <si>
    <t>Klávesnice - podsvícená</t>
  </si>
  <si>
    <t>Síťový kabel propojovací</t>
  </si>
  <si>
    <t>Router</t>
  </si>
  <si>
    <t>Ing. Tomáš Řeřicha, Ph.D.,
Tel.: 737 488 958,
37763 4534</t>
  </si>
  <si>
    <t>Univerzitní 26, 
301 00 Plzeň,
Fakulta elektrotechnická - Katedra materiálů a technologií,
místnost EK 415</t>
  </si>
  <si>
    <t>Připojení pomocí USB-A, standard konektoru USB 3.0, další konektivita: min. 1x USB-B 1, 4x  USB-A, 1x RJ-45 Full-duplex, 1x HDMI 1.4, 1x DVI-I Dual Link, podpora více monitorů.</t>
  </si>
  <si>
    <t>Flash disk USB 3.0, USB-A, kapacita min. 128 GB, materiál kov.</t>
  </si>
  <si>
    <t>Nabíječka do sítě univerzální, min. 2x USB-C max. 100 W, min. 2x USB-A 15 W, podpora rychlonabíjení, ochrana proti zkratu, přepětí, přetížení a přehřátí, podpora Smart IC - automatická detekce připojeného zařízení a optimální distribuce výkonu, barva černá.</t>
  </si>
  <si>
    <t>Nabíječka do sítě univerzální, 1x USB-C min. 20 W, podpora rychlonabíjení, ochrana proti zkratu, přepětí, přetížení a přehřátí, podpora Smart IC - automatická detekce připojeného zařízení a optimální distribuce výkonu, barva černá.</t>
  </si>
  <si>
    <t>Datový kabel, délka 0,5 m, podpora Sync &amp; Charge až 3A, pozlacené konektory, první konektor USB-C, druhý konektor ASB-A, barva černá.</t>
  </si>
  <si>
    <t>Datový kabel USB, podpora Sync &amp; Charge až 5A a Power Delivery 100W, pozlacené konektory, na obou koncích USB-C konektory, barva černá.</t>
  </si>
  <si>
    <t>Paměť RAM, DDR3, kapacita min. 4GB, provedení DIMM, frekvence paměti: 1333MHz, dual Data Rate, napětí 1,5 V, provedení 1x 4 GB.</t>
  </si>
  <si>
    <t>Paměť RAM, DDR4, kapacita min. 8GB, provedení DIMM, frekvence paměti: 2666MHz, dual Data Rate, napětí 1,2 V, provedení 1x 8 GB.</t>
  </si>
  <si>
    <t>Klávesnice , membránová, drátová, podsvícená, klasické (vysokoprofilové) klávesy, česká lokalizace kláves, USB konektivita, voděodolná, černá.</t>
  </si>
  <si>
    <t>Síťový kabel propojovací CAT5E UTP, délka 20 m, koncovky RJ45, materiál opletu PVC, rovné zakončení, barva bílá nebo šedá.</t>
  </si>
  <si>
    <t>Síťový kabel propojovací CAT5E UTP, délka 10 m, koncovky RJ45, materiál opletu PVC, rovné zakončení, barva bílá nebo šedá.</t>
  </si>
  <si>
    <t>Síťový kabel propojovací CAT5E UTP, délka 2 m, koncovky RJ45, materiál opletu PVC, rovné zakončení, barva bílá nebo šedá.</t>
  </si>
  <si>
    <t>Síťový kabel propojovací CAT5E UTP, délka 1 m, koncovky RJ45, materiál opletu PVC, rovné zakončení, barva bílá nebo šedá.</t>
  </si>
  <si>
    <t>Notebook max. 13,3"</t>
  </si>
  <si>
    <t>Notebook musí mít úhlopříčku maximálně 13,3", rozměry maximálně 300 x 17 x 210 mm, hmotnost maximálně 1,5 kg. 
Notebook musí být osazený min. 512 GB SSD (nebo větším). 
Alespoň 16 GB RAM. 
Výkon procesoru v Passmark CPU více než 15 000 bodů (platné ke dni 19.5.2023), minimálně 6 jader. 
Notebook musí být osazený webkamerou, alespoň 2 USB vstupy a grafickým výstupem HDMI. 
Výdrž baterie alespoň 8 hodin. 
Originální operační systém Win 11 - OS Windows požadujeme z důvodu kompatibility s interními aplikacemi ZČU (Stag, Magion,...).
Barva notebooku nesmí být bílá.</t>
  </si>
  <si>
    <t>Pokud financováno z projektových prostředků, pak ŘEŠITEL uvede: NÁZEV A ČÍSLO DOTAČNÍHO PROJEKTU</t>
  </si>
  <si>
    <t>Filip Bušek, 
Tel.: 37763 5219,
735 715 934</t>
  </si>
  <si>
    <t>Univerzitní 22, 
301 00 Plzeň, 
Ústav jazykové přípravy - Správa UJP,
místnost UU 306</t>
  </si>
  <si>
    <t>Router, rozhraní RJ-45, min. 256 MB RAM, konektivita min. 5x LAN, alespoň 1x SFP port, napájení přes adaptér i PoE-in.</t>
  </si>
  <si>
    <t xml:space="preserve"> i-tec USB 3.0 / USB-C Dual Display Docking Station HDMI DVI + VGA  (CAHDMIDVIDOCKPRO)  24 měsíců</t>
  </si>
  <si>
    <t xml:space="preserve"> 128GB Kingston USB 3.2 (gen 1) DT Kyson (DTKN/128GB), 24 měsíců</t>
  </si>
  <si>
    <t xml:space="preserve"> AlzaPower A120 Fast Charge 20W černá , 24 měsíců</t>
  </si>
  <si>
    <t xml:space="preserve"> AlzaPower AluCore USB-C 3.2 Gen 1, 0.5m černý , 24 měsíců</t>
  </si>
  <si>
    <t xml:space="preserve"> AlzaPower AluCore USB-C / USB-C 2.0, 5A, 100W, 1m černý , 24 měsíců</t>
  </si>
  <si>
    <t xml:space="preserve"> AlzaPower G300 GaN Fast Charge 100W , 24 měsíců</t>
  </si>
  <si>
    <t xml:space="preserve"> Patriot/SO-DIMM DDR3/4GB/1333MHz/CL9/1x4GB, (PSD34G13332S) 60 měsíců</t>
  </si>
  <si>
    <t xml:space="preserve"> Patriot/SO-DIMM DDR4/8GB/2666MHz/CL19/1x8GB (PSD48G266681S), 60 měsíců</t>
  </si>
  <si>
    <t xml:space="preserve"> Logitech G213 - CZ/SK (920-010738) 24 měsíců</t>
  </si>
  <si>
    <t>Kabel C-TECH patchcord Cat5e, UTP, šedý, 20m   24 měsíců</t>
  </si>
  <si>
    <t>Kabel C-TECH patchcord Cat5e, UTP, šedý, 10m   24 měsíců</t>
  </si>
  <si>
    <t>Kabel C-TECH patchcord Cat5e, UTP, šedý, 2m   24 měsíců</t>
  </si>
  <si>
    <t>Kabel C-TECH patchcord Cat5e, UTP, šedý, 1m   24 měsíců</t>
  </si>
  <si>
    <t>Ubiquiti EdgeRouter X SFP, 5x GLAN, 1x SFP, 5x PoE out (ER-X-SFP )  24 měsíců</t>
  </si>
  <si>
    <t xml:space="preserve"> HP Pavilion Aero 13-be1002nc Natural Silver (73U68EA), 24 měsíců</t>
  </si>
  <si>
    <t>https://www.energystar.gov/productfinder/product/certified-computers/details/2406299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</si>
</sst>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3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9" fillId="3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1"/>
  <sheetViews>
    <sheetView tabSelected="1" topLeftCell="L13" zoomScaleNormal="100" workbookViewId="0">
      <selection activeCell="R16" sqref="R16"/>
    </sheetView>
  </sheetViews>
  <sheetFormatPr defaultRowHeight="14.4" x14ac:dyDescent="0.3"/>
  <cols>
    <col min="1" max="1" width="1.44140625" bestFit="1" customWidth="1"/>
    <col min="2" max="2" width="5.664062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21.5546875" style="1" customWidth="1"/>
    <col min="7" max="7" width="26.109375" style="4" bestFit="1" customWidth="1"/>
    <col min="8" max="8" width="23.44140625" style="4" customWidth="1"/>
    <col min="9" max="9" width="24.6640625" style="4" customWidth="1"/>
    <col min="10" max="10" width="14.33203125" style="1" bestFit="1" customWidth="1"/>
    <col min="11" max="11" width="26.5546875" hidden="1" customWidth="1"/>
    <col min="12" max="12" width="25.5546875" customWidth="1"/>
    <col min="13" max="13" width="29.5546875" customWidth="1"/>
    <col min="14" max="14" width="28.5546875" style="4" customWidth="1"/>
    <col min="15" max="15" width="25.6640625" style="4" bestFit="1" customWidth="1"/>
    <col min="16" max="16" width="17.6640625" style="4" hidden="1" customWidth="1"/>
    <col min="17" max="17" width="21.5546875" customWidth="1"/>
    <col min="18" max="18" width="24.5546875" customWidth="1"/>
    <col min="19" max="19" width="19.88671875" customWidth="1"/>
    <col min="20" max="20" width="15" customWidth="1"/>
    <col min="21" max="21" width="11.5546875" hidden="1" customWidth="1"/>
    <col min="22" max="22" width="30.109375" style="5" customWidth="1"/>
  </cols>
  <sheetData>
    <row r="1" spans="1:22" ht="40.950000000000003" customHeight="1" x14ac:dyDescent="0.3">
      <c r="B1" s="114" t="s">
        <v>33</v>
      </c>
      <c r="C1" s="115"/>
      <c r="D1" s="115"/>
      <c r="E1"/>
      <c r="G1" s="41"/>
      <c r="V1"/>
    </row>
    <row r="2" spans="1:22" ht="24.75" customHeight="1" x14ac:dyDescent="0.3">
      <c r="C2"/>
      <c r="D2" s="9"/>
      <c r="E2" s="10"/>
      <c r="G2" s="118"/>
      <c r="H2" s="119"/>
      <c r="I2" s="119"/>
      <c r="J2" s="119"/>
      <c r="K2" s="119"/>
      <c r="L2" s="119"/>
      <c r="M2" s="119"/>
      <c r="N2" s="119"/>
      <c r="O2" s="1"/>
      <c r="P2" s="1"/>
      <c r="R2" s="11"/>
      <c r="S2" s="11"/>
      <c r="U2" s="7"/>
      <c r="V2" s="8"/>
    </row>
    <row r="3" spans="1:22" x14ac:dyDescent="0.3">
      <c r="B3" s="13"/>
      <c r="C3" s="12" t="s">
        <v>0</v>
      </c>
      <c r="D3" s="86"/>
      <c r="E3" s="86"/>
      <c r="F3" s="86"/>
      <c r="G3" s="119"/>
      <c r="H3" s="119"/>
      <c r="I3" s="119"/>
      <c r="J3" s="119"/>
      <c r="K3" s="119"/>
      <c r="L3" s="119"/>
      <c r="M3" s="119"/>
      <c r="N3" s="119"/>
      <c r="O3" s="5"/>
      <c r="P3" s="5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6"/>
      <c r="E4" s="86"/>
      <c r="F4" s="86"/>
      <c r="G4" s="86"/>
      <c r="H4" s="8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116" t="s">
        <v>2</v>
      </c>
      <c r="H5" s="11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5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61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85" t="s">
        <v>7</v>
      </c>
      <c r="T6" s="85" t="s">
        <v>8</v>
      </c>
      <c r="U6" s="34" t="s">
        <v>22</v>
      </c>
      <c r="V6" s="34" t="s">
        <v>23</v>
      </c>
    </row>
    <row r="7" spans="1:22" ht="54.75" customHeight="1" thickTop="1" thickBot="1" x14ac:dyDescent="0.35">
      <c r="A7" s="20"/>
      <c r="B7" s="42">
        <v>1</v>
      </c>
      <c r="C7" s="43" t="s">
        <v>34</v>
      </c>
      <c r="D7" s="44">
        <v>1</v>
      </c>
      <c r="E7" s="45" t="s">
        <v>30</v>
      </c>
      <c r="F7" s="80" t="s">
        <v>46</v>
      </c>
      <c r="G7" s="88" t="s">
        <v>65</v>
      </c>
      <c r="H7" s="108" t="s">
        <v>32</v>
      </c>
      <c r="I7" s="120" t="s">
        <v>31</v>
      </c>
      <c r="J7" s="123" t="s">
        <v>32</v>
      </c>
      <c r="K7" s="126"/>
      <c r="L7" s="111"/>
      <c r="M7" s="129" t="s">
        <v>44</v>
      </c>
      <c r="N7" s="129" t="s">
        <v>45</v>
      </c>
      <c r="O7" s="90">
        <v>21</v>
      </c>
      <c r="P7" s="46">
        <f t="shared" ref="P7:P21" si="0">D7*Q7</f>
        <v>2300</v>
      </c>
      <c r="Q7" s="47">
        <v>2300</v>
      </c>
      <c r="R7" s="89">
        <v>2200</v>
      </c>
      <c r="S7" s="48">
        <f t="shared" ref="S7:S21" si="1">D7*R7</f>
        <v>2200</v>
      </c>
      <c r="T7" s="49" t="str">
        <f>IF(ISNUMBER(R7), IF(R7&gt;Q7,"NEVYHOVUJE","VYHOVUJE")," ")</f>
        <v>VYHOVUJE</v>
      </c>
      <c r="U7" s="96"/>
      <c r="V7" s="93" t="s">
        <v>12</v>
      </c>
    </row>
    <row r="8" spans="1:22" ht="27" customHeight="1" thickTop="1" thickBot="1" x14ac:dyDescent="0.35">
      <c r="A8" s="20"/>
      <c r="B8" s="62">
        <v>2</v>
      </c>
      <c r="C8" s="63" t="s">
        <v>35</v>
      </c>
      <c r="D8" s="64">
        <v>5</v>
      </c>
      <c r="E8" s="65" t="s">
        <v>30</v>
      </c>
      <c r="F8" s="81" t="s">
        <v>47</v>
      </c>
      <c r="G8" s="88" t="s">
        <v>66</v>
      </c>
      <c r="H8" s="109"/>
      <c r="I8" s="121"/>
      <c r="J8" s="124"/>
      <c r="K8" s="127"/>
      <c r="L8" s="112"/>
      <c r="M8" s="130"/>
      <c r="N8" s="130"/>
      <c r="O8" s="91"/>
      <c r="P8" s="66">
        <f t="shared" si="0"/>
        <v>2750</v>
      </c>
      <c r="Q8" s="67">
        <v>550</v>
      </c>
      <c r="R8" s="89">
        <v>500</v>
      </c>
      <c r="S8" s="68">
        <f t="shared" si="1"/>
        <v>2500</v>
      </c>
      <c r="T8" s="69" t="str">
        <f t="shared" ref="T8:T9" si="2">IF(ISNUMBER(R8), IF(R8&gt;Q8,"NEVYHOVUJE","VYHOVUJE")," ")</f>
        <v>VYHOVUJE</v>
      </c>
      <c r="U8" s="97"/>
      <c r="V8" s="94"/>
    </row>
    <row r="9" spans="1:22" ht="48" customHeight="1" thickTop="1" thickBot="1" x14ac:dyDescent="0.35">
      <c r="A9" s="20"/>
      <c r="B9" s="62">
        <v>3</v>
      </c>
      <c r="C9" s="63" t="s">
        <v>36</v>
      </c>
      <c r="D9" s="64">
        <v>4</v>
      </c>
      <c r="E9" s="65" t="s">
        <v>30</v>
      </c>
      <c r="F9" s="81" t="s">
        <v>48</v>
      </c>
      <c r="G9" s="88" t="s">
        <v>70</v>
      </c>
      <c r="H9" s="109"/>
      <c r="I9" s="121"/>
      <c r="J9" s="124"/>
      <c r="K9" s="127"/>
      <c r="L9" s="112"/>
      <c r="M9" s="130"/>
      <c r="N9" s="130"/>
      <c r="O9" s="91"/>
      <c r="P9" s="66">
        <f t="shared" si="0"/>
        <v>4400</v>
      </c>
      <c r="Q9" s="67">
        <v>1100</v>
      </c>
      <c r="R9" s="89">
        <v>1100</v>
      </c>
      <c r="S9" s="68">
        <f t="shared" si="1"/>
        <v>4400</v>
      </c>
      <c r="T9" s="69" t="str">
        <f t="shared" si="2"/>
        <v>VYHOVUJE</v>
      </c>
      <c r="U9" s="97"/>
      <c r="V9" s="94"/>
    </row>
    <row r="10" spans="1:22" ht="42" customHeight="1" thickTop="1" thickBot="1" x14ac:dyDescent="0.35">
      <c r="A10" s="20"/>
      <c r="B10" s="62">
        <v>4</v>
      </c>
      <c r="C10" s="63" t="s">
        <v>36</v>
      </c>
      <c r="D10" s="64">
        <v>4</v>
      </c>
      <c r="E10" s="65" t="s">
        <v>30</v>
      </c>
      <c r="F10" s="81" t="s">
        <v>49</v>
      </c>
      <c r="G10" s="88" t="s">
        <v>67</v>
      </c>
      <c r="H10" s="109"/>
      <c r="I10" s="121"/>
      <c r="J10" s="124"/>
      <c r="K10" s="127"/>
      <c r="L10" s="112"/>
      <c r="M10" s="130"/>
      <c r="N10" s="130"/>
      <c r="O10" s="91"/>
      <c r="P10" s="66">
        <f t="shared" si="0"/>
        <v>1400</v>
      </c>
      <c r="Q10" s="67">
        <v>350</v>
      </c>
      <c r="R10" s="89">
        <v>350</v>
      </c>
      <c r="S10" s="68">
        <f t="shared" si="1"/>
        <v>1400</v>
      </c>
      <c r="T10" s="69" t="str">
        <f t="shared" ref="T10" si="3">IF(ISNUMBER(R10), IF(R10&gt;Q10,"NEVYHOVUJE","VYHOVUJE")," ")</f>
        <v>VYHOVUJE</v>
      </c>
      <c r="U10" s="97"/>
      <c r="V10" s="94"/>
    </row>
    <row r="11" spans="1:22" ht="39" customHeight="1" thickTop="1" thickBot="1" x14ac:dyDescent="0.35">
      <c r="A11" s="20"/>
      <c r="B11" s="62">
        <v>5</v>
      </c>
      <c r="C11" s="63" t="s">
        <v>37</v>
      </c>
      <c r="D11" s="64">
        <v>4</v>
      </c>
      <c r="E11" s="65" t="s">
        <v>30</v>
      </c>
      <c r="F11" s="81" t="s">
        <v>50</v>
      </c>
      <c r="G11" s="88" t="s">
        <v>68</v>
      </c>
      <c r="H11" s="109"/>
      <c r="I11" s="121"/>
      <c r="J11" s="124"/>
      <c r="K11" s="127"/>
      <c r="L11" s="112"/>
      <c r="M11" s="130"/>
      <c r="N11" s="130"/>
      <c r="O11" s="91"/>
      <c r="P11" s="66">
        <f t="shared" si="0"/>
        <v>720</v>
      </c>
      <c r="Q11" s="67">
        <v>180</v>
      </c>
      <c r="R11" s="89">
        <v>180</v>
      </c>
      <c r="S11" s="68">
        <f t="shared" si="1"/>
        <v>720</v>
      </c>
      <c r="T11" s="69" t="str">
        <f t="shared" ref="T11:T21" si="4">IF(ISNUMBER(R11), IF(R11&gt;Q11,"NEVYHOVUJE","VYHOVUJE")," ")</f>
        <v>VYHOVUJE</v>
      </c>
      <c r="U11" s="97"/>
      <c r="V11" s="94"/>
    </row>
    <row r="12" spans="1:22" ht="39" customHeight="1" thickTop="1" thickBot="1" x14ac:dyDescent="0.35">
      <c r="A12" s="20"/>
      <c r="B12" s="62">
        <v>6</v>
      </c>
      <c r="C12" s="63" t="s">
        <v>38</v>
      </c>
      <c r="D12" s="64">
        <v>4</v>
      </c>
      <c r="E12" s="65" t="s">
        <v>30</v>
      </c>
      <c r="F12" s="81" t="s">
        <v>51</v>
      </c>
      <c r="G12" s="88" t="s">
        <v>69</v>
      </c>
      <c r="H12" s="109"/>
      <c r="I12" s="121"/>
      <c r="J12" s="124"/>
      <c r="K12" s="127"/>
      <c r="L12" s="112"/>
      <c r="M12" s="130"/>
      <c r="N12" s="130"/>
      <c r="O12" s="91"/>
      <c r="P12" s="66">
        <f t="shared" si="0"/>
        <v>1040</v>
      </c>
      <c r="Q12" s="67">
        <v>260</v>
      </c>
      <c r="R12" s="89">
        <v>260</v>
      </c>
      <c r="S12" s="68">
        <f t="shared" si="1"/>
        <v>1040</v>
      </c>
      <c r="T12" s="69" t="str">
        <f t="shared" si="4"/>
        <v>VYHOVUJE</v>
      </c>
      <c r="U12" s="97"/>
      <c r="V12" s="94"/>
    </row>
    <row r="13" spans="1:22" ht="32.25" customHeight="1" thickTop="1" thickBot="1" x14ac:dyDescent="0.35">
      <c r="A13" s="20"/>
      <c r="B13" s="62">
        <v>7</v>
      </c>
      <c r="C13" s="63" t="s">
        <v>39</v>
      </c>
      <c r="D13" s="64">
        <v>4</v>
      </c>
      <c r="E13" s="65" t="s">
        <v>30</v>
      </c>
      <c r="F13" s="81" t="s">
        <v>52</v>
      </c>
      <c r="G13" s="88" t="s">
        <v>71</v>
      </c>
      <c r="H13" s="109"/>
      <c r="I13" s="121"/>
      <c r="J13" s="124"/>
      <c r="K13" s="127"/>
      <c r="L13" s="112"/>
      <c r="M13" s="130"/>
      <c r="N13" s="130"/>
      <c r="O13" s="91"/>
      <c r="P13" s="66">
        <f t="shared" si="0"/>
        <v>1200</v>
      </c>
      <c r="Q13" s="67">
        <v>300</v>
      </c>
      <c r="R13" s="89">
        <v>300</v>
      </c>
      <c r="S13" s="68">
        <f t="shared" si="1"/>
        <v>1200</v>
      </c>
      <c r="T13" s="69" t="str">
        <f t="shared" si="4"/>
        <v>VYHOVUJE</v>
      </c>
      <c r="U13" s="97"/>
      <c r="V13" s="94"/>
    </row>
    <row r="14" spans="1:22" ht="32.25" customHeight="1" thickTop="1" thickBot="1" x14ac:dyDescent="0.35">
      <c r="A14" s="20"/>
      <c r="B14" s="62">
        <v>8</v>
      </c>
      <c r="C14" s="63" t="s">
        <v>40</v>
      </c>
      <c r="D14" s="64">
        <v>1</v>
      </c>
      <c r="E14" s="65" t="s">
        <v>30</v>
      </c>
      <c r="F14" s="81" t="s">
        <v>53</v>
      </c>
      <c r="G14" s="88" t="s">
        <v>72</v>
      </c>
      <c r="H14" s="109"/>
      <c r="I14" s="121"/>
      <c r="J14" s="124"/>
      <c r="K14" s="127"/>
      <c r="L14" s="112"/>
      <c r="M14" s="130"/>
      <c r="N14" s="130"/>
      <c r="O14" s="91"/>
      <c r="P14" s="66">
        <f t="shared" si="0"/>
        <v>500</v>
      </c>
      <c r="Q14" s="67">
        <v>500</v>
      </c>
      <c r="R14" s="89">
        <v>500</v>
      </c>
      <c r="S14" s="68">
        <f t="shared" si="1"/>
        <v>500</v>
      </c>
      <c r="T14" s="69" t="str">
        <f t="shared" si="4"/>
        <v>VYHOVUJE</v>
      </c>
      <c r="U14" s="97"/>
      <c r="V14" s="94"/>
    </row>
    <row r="15" spans="1:22" ht="41.25" customHeight="1" thickTop="1" thickBot="1" x14ac:dyDescent="0.35">
      <c r="A15" s="20"/>
      <c r="B15" s="62">
        <v>9</v>
      </c>
      <c r="C15" s="63" t="s">
        <v>41</v>
      </c>
      <c r="D15" s="64">
        <v>1</v>
      </c>
      <c r="E15" s="65" t="s">
        <v>30</v>
      </c>
      <c r="F15" s="81" t="s">
        <v>54</v>
      </c>
      <c r="G15" s="88" t="s">
        <v>73</v>
      </c>
      <c r="H15" s="109"/>
      <c r="I15" s="121"/>
      <c r="J15" s="124"/>
      <c r="K15" s="127"/>
      <c r="L15" s="112"/>
      <c r="M15" s="130"/>
      <c r="N15" s="130"/>
      <c r="O15" s="91"/>
      <c r="P15" s="66">
        <f t="shared" si="0"/>
        <v>1300</v>
      </c>
      <c r="Q15" s="67">
        <v>1300</v>
      </c>
      <c r="R15" s="89">
        <v>1235</v>
      </c>
      <c r="S15" s="68">
        <f t="shared" si="1"/>
        <v>1235</v>
      </c>
      <c r="T15" s="69" t="str">
        <f t="shared" si="4"/>
        <v>VYHOVUJE</v>
      </c>
      <c r="U15" s="97"/>
      <c r="V15" s="94"/>
    </row>
    <row r="16" spans="1:22" ht="32.25" customHeight="1" thickTop="1" thickBot="1" x14ac:dyDescent="0.35">
      <c r="A16" s="20"/>
      <c r="B16" s="62">
        <v>10</v>
      </c>
      <c r="C16" s="63" t="s">
        <v>42</v>
      </c>
      <c r="D16" s="64">
        <v>4</v>
      </c>
      <c r="E16" s="65" t="s">
        <v>30</v>
      </c>
      <c r="F16" s="81" t="s">
        <v>55</v>
      </c>
      <c r="G16" s="88" t="s">
        <v>74</v>
      </c>
      <c r="H16" s="109"/>
      <c r="I16" s="121"/>
      <c r="J16" s="124"/>
      <c r="K16" s="127"/>
      <c r="L16" s="112"/>
      <c r="M16" s="130"/>
      <c r="N16" s="130"/>
      <c r="O16" s="91"/>
      <c r="P16" s="66">
        <f t="shared" si="0"/>
        <v>800</v>
      </c>
      <c r="Q16" s="67">
        <v>200</v>
      </c>
      <c r="R16" s="89">
        <v>200</v>
      </c>
      <c r="S16" s="68">
        <f t="shared" si="1"/>
        <v>800</v>
      </c>
      <c r="T16" s="69" t="str">
        <f t="shared" si="4"/>
        <v>VYHOVUJE</v>
      </c>
      <c r="U16" s="97"/>
      <c r="V16" s="94"/>
    </row>
    <row r="17" spans="1:22" ht="32.25" customHeight="1" thickTop="1" thickBot="1" x14ac:dyDescent="0.35">
      <c r="A17" s="20"/>
      <c r="B17" s="62">
        <v>11</v>
      </c>
      <c r="C17" s="63" t="s">
        <v>42</v>
      </c>
      <c r="D17" s="64">
        <v>4</v>
      </c>
      <c r="E17" s="65" t="s">
        <v>30</v>
      </c>
      <c r="F17" s="81" t="s">
        <v>56</v>
      </c>
      <c r="G17" s="88" t="s">
        <v>75</v>
      </c>
      <c r="H17" s="109"/>
      <c r="I17" s="121"/>
      <c r="J17" s="124"/>
      <c r="K17" s="127"/>
      <c r="L17" s="112"/>
      <c r="M17" s="130"/>
      <c r="N17" s="130"/>
      <c r="O17" s="91"/>
      <c r="P17" s="66">
        <f t="shared" si="0"/>
        <v>520</v>
      </c>
      <c r="Q17" s="67">
        <v>130</v>
      </c>
      <c r="R17" s="89">
        <v>130</v>
      </c>
      <c r="S17" s="68">
        <f t="shared" si="1"/>
        <v>520</v>
      </c>
      <c r="T17" s="69" t="str">
        <f t="shared" si="4"/>
        <v>VYHOVUJE</v>
      </c>
      <c r="U17" s="97"/>
      <c r="V17" s="94"/>
    </row>
    <row r="18" spans="1:22" ht="32.25" customHeight="1" thickTop="1" thickBot="1" x14ac:dyDescent="0.35">
      <c r="A18" s="20"/>
      <c r="B18" s="62">
        <v>12</v>
      </c>
      <c r="C18" s="63" t="s">
        <v>42</v>
      </c>
      <c r="D18" s="64">
        <v>5</v>
      </c>
      <c r="E18" s="65" t="s">
        <v>30</v>
      </c>
      <c r="F18" s="81" t="s">
        <v>57</v>
      </c>
      <c r="G18" s="88" t="s">
        <v>76</v>
      </c>
      <c r="H18" s="109"/>
      <c r="I18" s="121"/>
      <c r="J18" s="124"/>
      <c r="K18" s="127"/>
      <c r="L18" s="112"/>
      <c r="M18" s="130"/>
      <c r="N18" s="130"/>
      <c r="O18" s="91"/>
      <c r="P18" s="66">
        <f t="shared" si="0"/>
        <v>400</v>
      </c>
      <c r="Q18" s="67">
        <v>80</v>
      </c>
      <c r="R18" s="89">
        <v>75</v>
      </c>
      <c r="S18" s="68">
        <f t="shared" si="1"/>
        <v>375</v>
      </c>
      <c r="T18" s="69" t="str">
        <f t="shared" si="4"/>
        <v>VYHOVUJE</v>
      </c>
      <c r="U18" s="97"/>
      <c r="V18" s="94"/>
    </row>
    <row r="19" spans="1:22" ht="32.25" customHeight="1" thickTop="1" thickBot="1" x14ac:dyDescent="0.35">
      <c r="A19" s="20"/>
      <c r="B19" s="62">
        <v>13</v>
      </c>
      <c r="C19" s="63" t="s">
        <v>42</v>
      </c>
      <c r="D19" s="64">
        <v>5</v>
      </c>
      <c r="E19" s="65" t="s">
        <v>30</v>
      </c>
      <c r="F19" s="81" t="s">
        <v>58</v>
      </c>
      <c r="G19" s="88" t="s">
        <v>77</v>
      </c>
      <c r="H19" s="109"/>
      <c r="I19" s="121"/>
      <c r="J19" s="124"/>
      <c r="K19" s="127"/>
      <c r="L19" s="112"/>
      <c r="M19" s="130"/>
      <c r="N19" s="130"/>
      <c r="O19" s="91"/>
      <c r="P19" s="66">
        <f t="shared" si="0"/>
        <v>350</v>
      </c>
      <c r="Q19" s="67">
        <v>70</v>
      </c>
      <c r="R19" s="89">
        <v>60</v>
      </c>
      <c r="S19" s="68">
        <f t="shared" si="1"/>
        <v>300</v>
      </c>
      <c r="T19" s="69" t="str">
        <f t="shared" si="4"/>
        <v>VYHOVUJE</v>
      </c>
      <c r="U19" s="97"/>
      <c r="V19" s="94"/>
    </row>
    <row r="20" spans="1:22" ht="32.25" customHeight="1" thickTop="1" thickBot="1" x14ac:dyDescent="0.35">
      <c r="A20" s="20"/>
      <c r="B20" s="50">
        <v>14</v>
      </c>
      <c r="C20" s="51" t="s">
        <v>43</v>
      </c>
      <c r="D20" s="52">
        <v>2</v>
      </c>
      <c r="E20" s="53" t="s">
        <v>30</v>
      </c>
      <c r="F20" s="87" t="s">
        <v>64</v>
      </c>
      <c r="G20" s="88" t="s">
        <v>78</v>
      </c>
      <c r="H20" s="110"/>
      <c r="I20" s="122"/>
      <c r="J20" s="125"/>
      <c r="K20" s="128"/>
      <c r="L20" s="113"/>
      <c r="M20" s="131"/>
      <c r="N20" s="131"/>
      <c r="O20" s="92"/>
      <c r="P20" s="54">
        <f t="shared" si="0"/>
        <v>2600</v>
      </c>
      <c r="Q20" s="55">
        <v>1300</v>
      </c>
      <c r="R20" s="89">
        <v>1300</v>
      </c>
      <c r="S20" s="56">
        <f t="shared" si="1"/>
        <v>2600</v>
      </c>
      <c r="T20" s="57" t="str">
        <f t="shared" si="4"/>
        <v>VYHOVUJE</v>
      </c>
      <c r="U20" s="98"/>
      <c r="V20" s="95"/>
    </row>
    <row r="21" spans="1:22" ht="204.75" customHeight="1" thickTop="1" thickBot="1" x14ac:dyDescent="0.35">
      <c r="A21" s="20"/>
      <c r="B21" s="70">
        <v>15</v>
      </c>
      <c r="C21" s="71" t="s">
        <v>59</v>
      </c>
      <c r="D21" s="72">
        <v>1</v>
      </c>
      <c r="E21" s="58" t="s">
        <v>30</v>
      </c>
      <c r="F21" s="82" t="s">
        <v>60</v>
      </c>
      <c r="G21" s="88" t="s">
        <v>79</v>
      </c>
      <c r="H21" s="88" t="s">
        <v>80</v>
      </c>
      <c r="I21" s="83" t="s">
        <v>31</v>
      </c>
      <c r="J21" s="61" t="s">
        <v>32</v>
      </c>
      <c r="K21" s="79"/>
      <c r="L21" s="73"/>
      <c r="M21" s="84" t="s">
        <v>62</v>
      </c>
      <c r="N21" s="84" t="s">
        <v>63</v>
      </c>
      <c r="O21" s="59">
        <v>14</v>
      </c>
      <c r="P21" s="74">
        <f t="shared" si="0"/>
        <v>19500</v>
      </c>
      <c r="Q21" s="75">
        <v>19500</v>
      </c>
      <c r="R21" s="89">
        <v>19400</v>
      </c>
      <c r="S21" s="76">
        <f t="shared" si="1"/>
        <v>19400</v>
      </c>
      <c r="T21" s="77" t="str">
        <f t="shared" si="4"/>
        <v>VYHOVUJE</v>
      </c>
      <c r="U21" s="60"/>
      <c r="V21" s="78" t="s">
        <v>11</v>
      </c>
    </row>
    <row r="22" spans="1:22" ht="17.399999999999999" customHeight="1" thickTop="1" thickBot="1" x14ac:dyDescent="0.35">
      <c r="C22"/>
      <c r="D22"/>
      <c r="E22"/>
      <c r="F22"/>
      <c r="G22"/>
      <c r="H22"/>
      <c r="I22"/>
      <c r="J22"/>
      <c r="N22"/>
      <c r="O22"/>
      <c r="P22"/>
    </row>
    <row r="23" spans="1:22" ht="51.75" customHeight="1" thickTop="1" thickBot="1" x14ac:dyDescent="0.35">
      <c r="B23" s="106" t="s">
        <v>28</v>
      </c>
      <c r="C23" s="106"/>
      <c r="D23" s="106"/>
      <c r="E23" s="106"/>
      <c r="F23" s="106"/>
      <c r="G23" s="106"/>
      <c r="H23" s="40"/>
      <c r="I23" s="40"/>
      <c r="J23" s="21"/>
      <c r="K23" s="21"/>
      <c r="L23" s="6"/>
      <c r="M23" s="6"/>
      <c r="N23" s="6"/>
      <c r="O23" s="22"/>
      <c r="P23" s="22"/>
      <c r="Q23" s="23" t="s">
        <v>9</v>
      </c>
      <c r="R23" s="103" t="s">
        <v>10</v>
      </c>
      <c r="S23" s="104"/>
      <c r="T23" s="105"/>
      <c r="U23" s="24"/>
      <c r="V23" s="25"/>
    </row>
    <row r="24" spans="1:22" ht="50.4" customHeight="1" thickTop="1" thickBot="1" x14ac:dyDescent="0.35">
      <c r="B24" s="107" t="s">
        <v>26</v>
      </c>
      <c r="C24" s="107"/>
      <c r="D24" s="107"/>
      <c r="E24" s="107"/>
      <c r="F24" s="107"/>
      <c r="G24" s="107"/>
      <c r="H24" s="107"/>
      <c r="I24" s="26"/>
      <c r="L24" s="9"/>
      <c r="M24" s="9"/>
      <c r="N24" s="9"/>
      <c r="O24" s="27"/>
      <c r="P24" s="27"/>
      <c r="Q24" s="28">
        <f>SUM(P7:P21)</f>
        <v>39780</v>
      </c>
      <c r="R24" s="100">
        <f>SUM(S7:S21)</f>
        <v>39190</v>
      </c>
      <c r="S24" s="101"/>
      <c r="T24" s="102"/>
    </row>
    <row r="25" spans="1:22" ht="15" thickTop="1" x14ac:dyDescent="0.3">
      <c r="B25" s="99" t="s">
        <v>27</v>
      </c>
      <c r="C25" s="99"/>
      <c r="D25" s="99"/>
      <c r="E25" s="99"/>
      <c r="F25" s="99"/>
      <c r="G25" s="99"/>
      <c r="H25" s="8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3">
      <c r="B26" s="39"/>
      <c r="C26" s="39"/>
      <c r="D26" s="39"/>
      <c r="E26" s="39"/>
      <c r="F26" s="39"/>
      <c r="G26" s="86"/>
      <c r="H26" s="8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3">
      <c r="B27" s="39"/>
      <c r="C27" s="39"/>
      <c r="D27" s="39"/>
      <c r="E27" s="39"/>
      <c r="F27" s="39"/>
      <c r="G27" s="86"/>
      <c r="H27" s="8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3">
      <c r="B28" s="39"/>
      <c r="C28" s="39"/>
      <c r="D28" s="39"/>
      <c r="E28" s="39"/>
      <c r="F28" s="39"/>
      <c r="G28" s="86"/>
      <c r="H28" s="8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95" customHeight="1" x14ac:dyDescent="0.3">
      <c r="C29" s="21"/>
      <c r="D29" s="29"/>
      <c r="E29" s="21"/>
      <c r="F29" s="21"/>
      <c r="G29" s="86"/>
      <c r="H29" s="8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95" customHeight="1" x14ac:dyDescent="0.3">
      <c r="H30" s="3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95" customHeight="1" x14ac:dyDescent="0.3">
      <c r="C31" s="21"/>
      <c r="D31" s="29"/>
      <c r="E31" s="21"/>
      <c r="F31" s="21"/>
      <c r="G31" s="86"/>
      <c r="H31" s="8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95" customHeight="1" x14ac:dyDescent="0.3">
      <c r="C32" s="21"/>
      <c r="D32" s="29"/>
      <c r="E32" s="21"/>
      <c r="F32" s="21"/>
      <c r="G32" s="86"/>
      <c r="H32" s="8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6"/>
      <c r="H33" s="8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6"/>
      <c r="H34" s="8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6"/>
      <c r="H35" s="8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6"/>
      <c r="H36" s="8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6"/>
      <c r="H37" s="8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6"/>
      <c r="H38" s="8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6"/>
      <c r="H39" s="8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6"/>
      <c r="H40" s="8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6"/>
      <c r="H41" s="8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6"/>
      <c r="H42" s="8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6"/>
      <c r="H43" s="8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6"/>
      <c r="H44" s="8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6"/>
      <c r="H45" s="8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6"/>
      <c r="H46" s="8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6"/>
      <c r="H47" s="8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6"/>
      <c r="H48" s="8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6"/>
      <c r="H49" s="8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6"/>
      <c r="H50" s="8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6"/>
      <c r="H51" s="8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6"/>
      <c r="H52" s="8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6"/>
      <c r="H53" s="8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6"/>
      <c r="H54" s="8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6"/>
      <c r="H55" s="8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6"/>
      <c r="H56" s="8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6"/>
      <c r="H57" s="8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6"/>
      <c r="H58" s="8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6"/>
      <c r="H59" s="8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6"/>
      <c r="H60" s="8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6"/>
      <c r="H61" s="8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6"/>
      <c r="H62" s="8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6"/>
      <c r="H63" s="8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6"/>
      <c r="H64" s="8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6"/>
      <c r="H65" s="8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6"/>
      <c r="H66" s="8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6"/>
      <c r="H67" s="8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6"/>
      <c r="H68" s="8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6"/>
      <c r="H69" s="8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6"/>
      <c r="H70" s="8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6"/>
      <c r="H71" s="8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6"/>
      <c r="H72" s="8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6"/>
      <c r="H73" s="8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6"/>
      <c r="H74" s="8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6"/>
      <c r="H75" s="8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6"/>
      <c r="H76" s="8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6"/>
      <c r="H77" s="8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6"/>
      <c r="H78" s="8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6"/>
      <c r="H79" s="8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6"/>
      <c r="H80" s="8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6"/>
      <c r="H81" s="8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6"/>
      <c r="H82" s="8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6"/>
      <c r="H83" s="8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6"/>
      <c r="H84" s="8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6"/>
      <c r="H85" s="8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6"/>
      <c r="H86" s="8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6"/>
      <c r="H87" s="8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6"/>
      <c r="H88" s="8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6"/>
      <c r="H89" s="8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6"/>
      <c r="H90" s="8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6"/>
      <c r="H91" s="8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6"/>
      <c r="H92" s="8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6"/>
      <c r="H93" s="8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6"/>
      <c r="H94" s="8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6"/>
      <c r="H95" s="8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6"/>
      <c r="H96" s="8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6"/>
      <c r="H97" s="8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6"/>
      <c r="H98" s="8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6"/>
      <c r="H99" s="8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86"/>
      <c r="H100" s="8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86"/>
      <c r="H101" s="8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86"/>
      <c r="H102" s="8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86"/>
      <c r="H103" s="8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86"/>
      <c r="H104" s="86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86"/>
      <c r="H105" s="86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86"/>
      <c r="H106" s="86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95" customHeight="1" x14ac:dyDescent="0.3">
      <c r="C107" s="21"/>
      <c r="D107" s="29"/>
      <c r="E107" s="21"/>
      <c r="F107" s="21"/>
      <c r="G107" s="86"/>
      <c r="H107" s="86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95" customHeight="1" x14ac:dyDescent="0.3">
      <c r="C108" s="21"/>
      <c r="D108" s="29"/>
      <c r="E108" s="21"/>
      <c r="F108" s="21"/>
      <c r="G108" s="86"/>
      <c r="H108" s="86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95" customHeight="1" x14ac:dyDescent="0.3">
      <c r="C109" s="21"/>
      <c r="D109" s="29"/>
      <c r="E109" s="21"/>
      <c r="F109" s="21"/>
      <c r="G109" s="86"/>
      <c r="H109" s="86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95" customHeight="1" x14ac:dyDescent="0.3">
      <c r="C110" s="21"/>
      <c r="D110" s="29"/>
      <c r="E110" s="21"/>
      <c r="F110" s="21"/>
      <c r="G110" s="86"/>
      <c r="H110" s="86"/>
      <c r="I110" s="11"/>
      <c r="J110" s="11"/>
      <c r="K110" s="11"/>
      <c r="L110" s="11"/>
      <c r="M110" s="11"/>
      <c r="N110" s="5"/>
      <c r="O110" s="5"/>
      <c r="P110" s="5"/>
    </row>
    <row r="111" spans="3:19" ht="19.95" customHeight="1" x14ac:dyDescent="0.3">
      <c r="C111"/>
      <c r="E111"/>
      <c r="F111"/>
      <c r="J111"/>
    </row>
    <row r="112" spans="3:19" ht="19.95" customHeight="1" x14ac:dyDescent="0.3">
      <c r="C112"/>
      <c r="E112"/>
      <c r="F112"/>
      <c r="J112"/>
    </row>
    <row r="113" spans="3:10" ht="19.95" customHeight="1" x14ac:dyDescent="0.3">
      <c r="C113"/>
      <c r="E113"/>
      <c r="F113"/>
      <c r="J113"/>
    </row>
    <row r="114" spans="3:10" ht="19.95" customHeight="1" x14ac:dyDescent="0.3">
      <c r="C114"/>
      <c r="E114"/>
      <c r="F114"/>
      <c r="J114"/>
    </row>
    <row r="115" spans="3:10" ht="19.95" customHeight="1" x14ac:dyDescent="0.3">
      <c r="C115"/>
      <c r="E115"/>
      <c r="F115"/>
      <c r="J115"/>
    </row>
    <row r="116" spans="3:10" ht="19.95" customHeight="1" x14ac:dyDescent="0.3">
      <c r="C116"/>
      <c r="E116"/>
      <c r="F116"/>
      <c r="J116"/>
    </row>
    <row r="117" spans="3:10" ht="19.95" customHeight="1" x14ac:dyDescent="0.3">
      <c r="C117"/>
      <c r="E117"/>
      <c r="F117"/>
      <c r="J117"/>
    </row>
    <row r="118" spans="3:10" ht="19.95" customHeight="1" x14ac:dyDescent="0.3">
      <c r="C118"/>
      <c r="E118"/>
      <c r="F118"/>
      <c r="J118"/>
    </row>
    <row r="119" spans="3:10" x14ac:dyDescent="0.3">
      <c r="C119"/>
      <c r="E119"/>
      <c r="F119"/>
      <c r="J119"/>
    </row>
    <row r="120" spans="3:10" x14ac:dyDescent="0.3">
      <c r="C120"/>
      <c r="E120"/>
      <c r="F120"/>
      <c r="J120"/>
    </row>
    <row r="121" spans="3:10" x14ac:dyDescent="0.3">
      <c r="C121"/>
      <c r="E121"/>
      <c r="F121"/>
      <c r="J121"/>
    </row>
    <row r="122" spans="3:10" x14ac:dyDescent="0.3">
      <c r="C122"/>
      <c r="E122"/>
      <c r="F122"/>
      <c r="J122"/>
    </row>
    <row r="123" spans="3:10" x14ac:dyDescent="0.3">
      <c r="C123"/>
      <c r="E123"/>
      <c r="F123"/>
      <c r="J123"/>
    </row>
    <row r="124" spans="3:10" x14ac:dyDescent="0.3">
      <c r="C124"/>
      <c r="E124"/>
      <c r="F124"/>
      <c r="J124"/>
    </row>
    <row r="125" spans="3:10" x14ac:dyDescent="0.3">
      <c r="C125"/>
      <c r="E125"/>
      <c r="F125"/>
      <c r="J125"/>
    </row>
    <row r="126" spans="3:10" x14ac:dyDescent="0.3">
      <c r="C126"/>
      <c r="E126"/>
      <c r="F126"/>
      <c r="J126"/>
    </row>
    <row r="127" spans="3:10" x14ac:dyDescent="0.3">
      <c r="C127"/>
      <c r="E127"/>
      <c r="F127"/>
      <c r="J127"/>
    </row>
    <row r="128" spans="3:10" x14ac:dyDescent="0.3">
      <c r="C128"/>
      <c r="E128"/>
      <c r="F128"/>
      <c r="J128"/>
    </row>
    <row r="129" spans="3:10" x14ac:dyDescent="0.3">
      <c r="C129"/>
      <c r="E129"/>
      <c r="F129"/>
      <c r="J129"/>
    </row>
    <row r="130" spans="3:10" x14ac:dyDescent="0.3">
      <c r="C130"/>
      <c r="E130"/>
      <c r="F130"/>
      <c r="J130"/>
    </row>
    <row r="131" spans="3:10" x14ac:dyDescent="0.3">
      <c r="C131"/>
      <c r="E131"/>
      <c r="F131"/>
      <c r="J131"/>
    </row>
    <row r="132" spans="3:10" x14ac:dyDescent="0.3">
      <c r="C132"/>
      <c r="E132"/>
      <c r="F132"/>
      <c r="J132"/>
    </row>
    <row r="133" spans="3:10" x14ac:dyDescent="0.3">
      <c r="C133"/>
      <c r="E133"/>
      <c r="F133"/>
      <c r="J133"/>
    </row>
    <row r="134" spans="3:10" x14ac:dyDescent="0.3">
      <c r="C134"/>
      <c r="E134"/>
      <c r="F134"/>
      <c r="J134"/>
    </row>
    <row r="135" spans="3:10" x14ac:dyDescent="0.3">
      <c r="C135"/>
      <c r="E135"/>
      <c r="F135"/>
      <c r="J135"/>
    </row>
    <row r="136" spans="3:10" x14ac:dyDescent="0.3">
      <c r="C136"/>
      <c r="E136"/>
      <c r="F136"/>
      <c r="J136"/>
    </row>
    <row r="137" spans="3:10" x14ac:dyDescent="0.3">
      <c r="C137"/>
      <c r="E137"/>
      <c r="F137"/>
      <c r="J137"/>
    </row>
    <row r="138" spans="3:10" x14ac:dyDescent="0.3">
      <c r="C138"/>
      <c r="E138"/>
      <c r="F138"/>
      <c r="J138"/>
    </row>
    <row r="139" spans="3:10" x14ac:dyDescent="0.3">
      <c r="C139"/>
      <c r="E139"/>
      <c r="F139"/>
      <c r="J139"/>
    </row>
    <row r="140" spans="3:10" x14ac:dyDescent="0.3">
      <c r="C140"/>
      <c r="E140"/>
      <c r="F140"/>
      <c r="J140"/>
    </row>
    <row r="141" spans="3:10" x14ac:dyDescent="0.3">
      <c r="C141"/>
      <c r="E141"/>
      <c r="F141"/>
      <c r="J141"/>
    </row>
    <row r="142" spans="3:10" x14ac:dyDescent="0.3">
      <c r="C142"/>
      <c r="E142"/>
      <c r="F142"/>
      <c r="J142"/>
    </row>
    <row r="143" spans="3:10" x14ac:dyDescent="0.3">
      <c r="C143"/>
      <c r="E143"/>
      <c r="F143"/>
      <c r="J143"/>
    </row>
    <row r="144" spans="3:10" x14ac:dyDescent="0.3">
      <c r="C144"/>
      <c r="E144"/>
      <c r="F144"/>
      <c r="J144"/>
    </row>
    <row r="145" spans="3:10" x14ac:dyDescent="0.3">
      <c r="C145"/>
      <c r="E145"/>
      <c r="F145"/>
      <c r="J145"/>
    </row>
    <row r="146" spans="3:10" x14ac:dyDescent="0.3">
      <c r="C146"/>
      <c r="E146"/>
      <c r="F146"/>
      <c r="J146"/>
    </row>
    <row r="147" spans="3:10" x14ac:dyDescent="0.3">
      <c r="C147"/>
      <c r="E147"/>
      <c r="F147"/>
      <c r="J147"/>
    </row>
    <row r="148" spans="3:10" x14ac:dyDescent="0.3">
      <c r="C148"/>
      <c r="E148"/>
      <c r="F148"/>
      <c r="J148"/>
    </row>
    <row r="149" spans="3:10" x14ac:dyDescent="0.3">
      <c r="C149"/>
      <c r="E149"/>
      <c r="F149"/>
      <c r="J149"/>
    </row>
    <row r="150" spans="3:10" x14ac:dyDescent="0.3">
      <c r="C150"/>
      <c r="E150"/>
      <c r="F150"/>
      <c r="J150"/>
    </row>
    <row r="151" spans="3:10" x14ac:dyDescent="0.3">
      <c r="C151"/>
      <c r="E151"/>
      <c r="F151"/>
      <c r="J151"/>
    </row>
    <row r="152" spans="3:10" x14ac:dyDescent="0.3">
      <c r="C152"/>
      <c r="E152"/>
      <c r="F152"/>
      <c r="J152"/>
    </row>
    <row r="153" spans="3:10" x14ac:dyDescent="0.3">
      <c r="C153"/>
      <c r="E153"/>
      <c r="F153"/>
      <c r="J153"/>
    </row>
    <row r="154" spans="3:10" x14ac:dyDescent="0.3">
      <c r="C154"/>
      <c r="E154"/>
      <c r="F154"/>
      <c r="J154"/>
    </row>
    <row r="155" spans="3:10" x14ac:dyDescent="0.3">
      <c r="C155"/>
      <c r="E155"/>
      <c r="F155"/>
      <c r="J155"/>
    </row>
    <row r="156" spans="3:10" x14ac:dyDescent="0.3">
      <c r="C156"/>
      <c r="E156"/>
      <c r="F156"/>
      <c r="J156"/>
    </row>
    <row r="157" spans="3:10" x14ac:dyDescent="0.3">
      <c r="C157"/>
      <c r="E157"/>
      <c r="F157"/>
      <c r="J157"/>
    </row>
    <row r="158" spans="3:10" x14ac:dyDescent="0.3">
      <c r="C158"/>
      <c r="E158"/>
      <c r="F158"/>
      <c r="J158"/>
    </row>
    <row r="159" spans="3:10" x14ac:dyDescent="0.3">
      <c r="C159"/>
      <c r="E159"/>
      <c r="F159"/>
      <c r="J159"/>
    </row>
    <row r="160" spans="3:10" x14ac:dyDescent="0.3">
      <c r="C160"/>
      <c r="E160"/>
      <c r="F160"/>
      <c r="J160"/>
    </row>
    <row r="161" spans="3:10" x14ac:dyDescent="0.3">
      <c r="C161"/>
      <c r="E161"/>
      <c r="F161"/>
      <c r="J161"/>
    </row>
    <row r="162" spans="3:10" x14ac:dyDescent="0.3">
      <c r="C162"/>
      <c r="E162"/>
      <c r="F162"/>
      <c r="J162"/>
    </row>
    <row r="163" spans="3:10" x14ac:dyDescent="0.3">
      <c r="C163"/>
      <c r="E163"/>
      <c r="F163"/>
      <c r="J163"/>
    </row>
    <row r="164" spans="3:10" x14ac:dyDescent="0.3">
      <c r="C164"/>
      <c r="E164"/>
      <c r="F164"/>
      <c r="J164"/>
    </row>
    <row r="165" spans="3:10" x14ac:dyDescent="0.3">
      <c r="C165"/>
      <c r="E165"/>
      <c r="F165"/>
      <c r="J165"/>
    </row>
    <row r="166" spans="3:10" x14ac:dyDescent="0.3">
      <c r="C166"/>
      <c r="E166"/>
      <c r="F166"/>
      <c r="J166"/>
    </row>
    <row r="167" spans="3:10" x14ac:dyDescent="0.3">
      <c r="C167"/>
      <c r="E167"/>
      <c r="F167"/>
      <c r="J167"/>
    </row>
    <row r="168" spans="3:10" x14ac:dyDescent="0.3">
      <c r="C168"/>
      <c r="E168"/>
      <c r="F168"/>
      <c r="J168"/>
    </row>
    <row r="169" spans="3:10" x14ac:dyDescent="0.3">
      <c r="C169"/>
      <c r="E169"/>
      <c r="F169"/>
      <c r="J169"/>
    </row>
    <row r="170" spans="3:10" x14ac:dyDescent="0.3">
      <c r="C170"/>
      <c r="E170"/>
      <c r="F170"/>
      <c r="J170"/>
    </row>
    <row r="171" spans="3:10" x14ac:dyDescent="0.3">
      <c r="C171"/>
      <c r="E171"/>
      <c r="F171"/>
      <c r="J171"/>
    </row>
    <row r="172" spans="3:10" x14ac:dyDescent="0.3">
      <c r="C172"/>
      <c r="E172"/>
      <c r="F172"/>
      <c r="J172"/>
    </row>
    <row r="173" spans="3:10" x14ac:dyDescent="0.3">
      <c r="C173"/>
      <c r="E173"/>
      <c r="F173"/>
      <c r="J173"/>
    </row>
    <row r="174" spans="3:10" x14ac:dyDescent="0.3">
      <c r="C174"/>
      <c r="E174"/>
      <c r="F174"/>
      <c r="J174"/>
    </row>
    <row r="175" spans="3:10" x14ac:dyDescent="0.3">
      <c r="C175"/>
      <c r="E175"/>
      <c r="F175"/>
      <c r="J175"/>
    </row>
    <row r="176" spans="3:10" x14ac:dyDescent="0.3">
      <c r="C176"/>
      <c r="E176"/>
      <c r="F176"/>
      <c r="J176"/>
    </row>
    <row r="177" spans="3:10" x14ac:dyDescent="0.3">
      <c r="C177"/>
      <c r="E177"/>
      <c r="F177"/>
      <c r="J177"/>
    </row>
    <row r="178" spans="3:10" x14ac:dyDescent="0.3">
      <c r="C178"/>
      <c r="E178"/>
      <c r="F178"/>
      <c r="J178"/>
    </row>
    <row r="179" spans="3:10" x14ac:dyDescent="0.3">
      <c r="C179"/>
      <c r="E179"/>
      <c r="F179"/>
      <c r="J179"/>
    </row>
    <row r="180" spans="3:10" x14ac:dyDescent="0.3">
      <c r="C180"/>
      <c r="E180"/>
      <c r="F180"/>
      <c r="J180"/>
    </row>
    <row r="181" spans="3:10" x14ac:dyDescent="0.3">
      <c r="C181"/>
      <c r="E181"/>
      <c r="F181"/>
      <c r="J181"/>
    </row>
    <row r="182" spans="3:10" x14ac:dyDescent="0.3">
      <c r="C182"/>
      <c r="E182"/>
      <c r="F182"/>
      <c r="J182"/>
    </row>
    <row r="183" spans="3:10" x14ac:dyDescent="0.3">
      <c r="C183"/>
      <c r="E183"/>
      <c r="F183"/>
      <c r="J183"/>
    </row>
    <row r="184" spans="3:10" x14ac:dyDescent="0.3">
      <c r="C184"/>
      <c r="E184"/>
      <c r="F184"/>
      <c r="J184"/>
    </row>
    <row r="185" spans="3:10" x14ac:dyDescent="0.3">
      <c r="C185"/>
      <c r="E185"/>
      <c r="F185"/>
      <c r="J185"/>
    </row>
    <row r="186" spans="3:10" x14ac:dyDescent="0.3">
      <c r="C186"/>
      <c r="E186"/>
      <c r="F186"/>
      <c r="J186"/>
    </row>
    <row r="187" spans="3:10" x14ac:dyDescent="0.3">
      <c r="C187"/>
      <c r="E187"/>
      <c r="F187"/>
      <c r="J187"/>
    </row>
    <row r="188" spans="3:10" x14ac:dyDescent="0.3">
      <c r="C188"/>
      <c r="E188"/>
      <c r="F188"/>
      <c r="J188"/>
    </row>
    <row r="189" spans="3:10" x14ac:dyDescent="0.3">
      <c r="C189"/>
      <c r="E189"/>
      <c r="F189"/>
      <c r="J189"/>
    </row>
    <row r="190" spans="3:10" x14ac:dyDescent="0.3">
      <c r="C190"/>
      <c r="E190"/>
      <c r="F190"/>
      <c r="J190"/>
    </row>
    <row r="191" spans="3:10" x14ac:dyDescent="0.3">
      <c r="C191"/>
      <c r="E191"/>
      <c r="F191"/>
      <c r="J191"/>
    </row>
    <row r="192" spans="3:10" x14ac:dyDescent="0.3">
      <c r="C192"/>
      <c r="E192"/>
      <c r="F192"/>
      <c r="J192"/>
    </row>
    <row r="193" spans="3:10" x14ac:dyDescent="0.3">
      <c r="C193"/>
      <c r="E193"/>
      <c r="F193"/>
      <c r="J193"/>
    </row>
    <row r="194" spans="3:10" x14ac:dyDescent="0.3">
      <c r="C194"/>
      <c r="E194"/>
      <c r="F194"/>
      <c r="J194"/>
    </row>
    <row r="195" spans="3:10" x14ac:dyDescent="0.3">
      <c r="C195"/>
      <c r="E195"/>
      <c r="F195"/>
      <c r="J195"/>
    </row>
    <row r="196" spans="3:10" x14ac:dyDescent="0.3">
      <c r="C196"/>
      <c r="E196"/>
      <c r="F196"/>
      <c r="J196"/>
    </row>
    <row r="197" spans="3:10" x14ac:dyDescent="0.3">
      <c r="C197"/>
      <c r="E197"/>
      <c r="F197"/>
      <c r="J197"/>
    </row>
    <row r="198" spans="3:10" x14ac:dyDescent="0.3">
      <c r="C198"/>
      <c r="E198"/>
      <c r="F198"/>
      <c r="J198"/>
    </row>
    <row r="199" spans="3:10" x14ac:dyDescent="0.3">
      <c r="C199"/>
      <c r="E199"/>
      <c r="F199"/>
      <c r="J199"/>
    </row>
    <row r="200" spans="3:10" x14ac:dyDescent="0.3">
      <c r="C200"/>
      <c r="E200"/>
      <c r="F200"/>
      <c r="J200"/>
    </row>
    <row r="201" spans="3:10" x14ac:dyDescent="0.3">
      <c r="C201"/>
      <c r="E201"/>
      <c r="F201"/>
      <c r="J201"/>
    </row>
    <row r="202" spans="3:10" x14ac:dyDescent="0.3">
      <c r="C202"/>
      <c r="E202"/>
      <c r="F202"/>
      <c r="J202"/>
    </row>
    <row r="203" spans="3:10" x14ac:dyDescent="0.3">
      <c r="C203"/>
      <c r="E203"/>
      <c r="F203"/>
      <c r="J203"/>
    </row>
    <row r="204" spans="3:10" x14ac:dyDescent="0.3">
      <c r="C204"/>
      <c r="E204"/>
      <c r="F204"/>
      <c r="J204"/>
    </row>
    <row r="205" spans="3:10" x14ac:dyDescent="0.3">
      <c r="C205"/>
      <c r="E205"/>
      <c r="F205"/>
      <c r="J205"/>
    </row>
    <row r="206" spans="3:10" x14ac:dyDescent="0.3">
      <c r="C206"/>
      <c r="E206"/>
      <c r="F206"/>
      <c r="J206"/>
    </row>
    <row r="207" spans="3:10" x14ac:dyDescent="0.3">
      <c r="C207"/>
      <c r="E207"/>
      <c r="F207"/>
      <c r="J207"/>
    </row>
    <row r="208" spans="3:10" x14ac:dyDescent="0.3">
      <c r="C208"/>
      <c r="E208"/>
      <c r="F208"/>
      <c r="J208"/>
    </row>
    <row r="209" spans="3:10" x14ac:dyDescent="0.3">
      <c r="C209"/>
      <c r="E209"/>
      <c r="F209"/>
      <c r="J209"/>
    </row>
    <row r="210" spans="3:10" x14ac:dyDescent="0.3">
      <c r="C210"/>
      <c r="E210"/>
      <c r="F210"/>
      <c r="J210"/>
    </row>
    <row r="211" spans="3:10" x14ac:dyDescent="0.3">
      <c r="C211"/>
      <c r="E211"/>
      <c r="F211"/>
      <c r="J211"/>
    </row>
    <row r="212" spans="3:10" x14ac:dyDescent="0.3">
      <c r="C212"/>
      <c r="E212"/>
      <c r="F212"/>
      <c r="J212"/>
    </row>
    <row r="213" spans="3:10" x14ac:dyDescent="0.3">
      <c r="C213"/>
      <c r="E213"/>
      <c r="F213"/>
      <c r="J213"/>
    </row>
    <row r="214" spans="3:10" x14ac:dyDescent="0.3">
      <c r="C214"/>
      <c r="E214"/>
      <c r="F214"/>
      <c r="J214"/>
    </row>
    <row r="215" spans="3:10" x14ac:dyDescent="0.3">
      <c r="C215"/>
      <c r="E215"/>
      <c r="F215"/>
      <c r="J215"/>
    </row>
    <row r="216" spans="3:10" x14ac:dyDescent="0.3">
      <c r="C216"/>
      <c r="E216"/>
      <c r="F216"/>
      <c r="J216"/>
    </row>
    <row r="217" spans="3:10" x14ac:dyDescent="0.3">
      <c r="C217"/>
      <c r="E217"/>
      <c r="F217"/>
      <c r="J217"/>
    </row>
    <row r="218" spans="3:10" x14ac:dyDescent="0.3">
      <c r="C218"/>
      <c r="E218"/>
      <c r="F218"/>
      <c r="J218"/>
    </row>
    <row r="219" spans="3:10" x14ac:dyDescent="0.3">
      <c r="C219"/>
      <c r="E219"/>
      <c r="F219"/>
      <c r="J219"/>
    </row>
    <row r="220" spans="3:10" x14ac:dyDescent="0.3">
      <c r="C220"/>
      <c r="E220"/>
      <c r="F220"/>
      <c r="J220"/>
    </row>
    <row r="221" spans="3:10" x14ac:dyDescent="0.3">
      <c r="C221"/>
      <c r="E221"/>
      <c r="F221"/>
      <c r="J221"/>
    </row>
    <row r="222" spans="3:10" x14ac:dyDescent="0.3">
      <c r="C222"/>
      <c r="E222"/>
      <c r="F222"/>
      <c r="J222"/>
    </row>
    <row r="223" spans="3:10" x14ac:dyDescent="0.3">
      <c r="C223"/>
      <c r="E223"/>
      <c r="F223"/>
      <c r="J223"/>
    </row>
    <row r="224" spans="3:10" x14ac:dyDescent="0.3">
      <c r="C224"/>
      <c r="E224"/>
      <c r="F224"/>
      <c r="J224"/>
    </row>
    <row r="225" spans="3:10" x14ac:dyDescent="0.3">
      <c r="C225"/>
      <c r="E225"/>
      <c r="F225"/>
      <c r="J225"/>
    </row>
    <row r="226" spans="3:10" x14ac:dyDescent="0.3">
      <c r="C226"/>
      <c r="E226"/>
      <c r="F226"/>
      <c r="J226"/>
    </row>
    <row r="227" spans="3:10" x14ac:dyDescent="0.3">
      <c r="C227"/>
      <c r="E227"/>
      <c r="F227"/>
      <c r="J227"/>
    </row>
    <row r="228" spans="3:10" x14ac:dyDescent="0.3">
      <c r="C228"/>
      <c r="E228"/>
      <c r="F228"/>
      <c r="J228"/>
    </row>
    <row r="229" spans="3:10" x14ac:dyDescent="0.3">
      <c r="C229"/>
      <c r="E229"/>
      <c r="F229"/>
      <c r="J229"/>
    </row>
    <row r="230" spans="3:10" x14ac:dyDescent="0.3">
      <c r="C230"/>
      <c r="E230"/>
      <c r="F230"/>
      <c r="J230"/>
    </row>
    <row r="231" spans="3:10" x14ac:dyDescent="0.3">
      <c r="C231"/>
      <c r="E231"/>
      <c r="F231"/>
      <c r="J231"/>
    </row>
    <row r="232" spans="3:10" x14ac:dyDescent="0.3">
      <c r="C232"/>
      <c r="E232"/>
      <c r="F232"/>
      <c r="J232"/>
    </row>
    <row r="233" spans="3:10" x14ac:dyDescent="0.3">
      <c r="C233"/>
      <c r="E233"/>
      <c r="F233"/>
      <c r="J233"/>
    </row>
    <row r="234" spans="3:10" x14ac:dyDescent="0.3">
      <c r="C234"/>
      <c r="E234"/>
      <c r="F234"/>
      <c r="J234"/>
    </row>
    <row r="235" spans="3:10" x14ac:dyDescent="0.3">
      <c r="C235"/>
      <c r="E235"/>
      <c r="F235"/>
      <c r="J235"/>
    </row>
    <row r="236" spans="3:10" x14ac:dyDescent="0.3">
      <c r="C236"/>
      <c r="E236"/>
      <c r="F236"/>
      <c r="J236"/>
    </row>
    <row r="237" spans="3:10" x14ac:dyDescent="0.3">
      <c r="C237"/>
      <c r="E237"/>
      <c r="F237"/>
      <c r="J237"/>
    </row>
    <row r="238" spans="3:10" x14ac:dyDescent="0.3">
      <c r="C238"/>
      <c r="E238"/>
      <c r="F238"/>
      <c r="J238"/>
    </row>
    <row r="239" spans="3:10" x14ac:dyDescent="0.3">
      <c r="C239"/>
      <c r="E239"/>
      <c r="F239"/>
      <c r="J239"/>
    </row>
    <row r="240" spans="3:10" x14ac:dyDescent="0.3">
      <c r="C240"/>
      <c r="E240"/>
      <c r="F240"/>
      <c r="J240"/>
    </row>
    <row r="241" spans="3:10" x14ac:dyDescent="0.3">
      <c r="C241"/>
      <c r="E241"/>
      <c r="F241"/>
      <c r="J241"/>
    </row>
  </sheetData>
  <sheetProtection algorithmName="SHA-512" hashValue="NHnqNUobwyiPhElEWinoQIAVa7HgG1jow9biAT1gSxTzEj2ixAHZuxp4NX3aEJ3SjjMd/NDseo47HrY2SsUJXQ==" saltValue="Pi93wq0AFaiSNmtVhaBAIQ==" spinCount="100000" sheet="1" objects="1" scenarios="1"/>
  <mergeCells count="18">
    <mergeCell ref="B1:D1"/>
    <mergeCell ref="G5:H5"/>
    <mergeCell ref="G2:N3"/>
    <mergeCell ref="I7:I20"/>
    <mergeCell ref="J7:J20"/>
    <mergeCell ref="K7:K20"/>
    <mergeCell ref="M7:M20"/>
    <mergeCell ref="N7:N20"/>
    <mergeCell ref="O7:O20"/>
    <mergeCell ref="V7:V20"/>
    <mergeCell ref="U7:U20"/>
    <mergeCell ref="B25:G25"/>
    <mergeCell ref="R24:T24"/>
    <mergeCell ref="R23:T23"/>
    <mergeCell ref="B23:G23"/>
    <mergeCell ref="B24:H24"/>
    <mergeCell ref="H7:H20"/>
    <mergeCell ref="L7:L20"/>
  </mergeCells>
  <conditionalFormatting sqref="B7:B21 D7:D21">
    <cfRule type="containsBlanks" dxfId="11" priority="100">
      <formula>LEN(TRIM(B7))=0</formula>
    </cfRule>
  </conditionalFormatting>
  <conditionalFormatting sqref="B7:B21">
    <cfRule type="cellIs" dxfId="10" priority="97" operator="greaterThanOrEqual">
      <formula>1</formula>
    </cfRule>
  </conditionalFormatting>
  <conditionalFormatting sqref="G7:H7 R7:R21 G8:G21">
    <cfRule type="notContainsBlanks" dxfId="9" priority="74">
      <formula>LEN(TRIM(G7))&gt;0</formula>
    </cfRule>
    <cfRule type="notContainsBlanks" dxfId="8" priority="75">
      <formula>LEN(TRIM(G7))&gt;0</formula>
    </cfRule>
    <cfRule type="containsBlanks" dxfId="7" priority="77">
      <formula>LEN(TRIM(G7))=0</formula>
    </cfRule>
  </conditionalFormatting>
  <conditionalFormatting sqref="G7:H7 G8:G21">
    <cfRule type="notContainsBlanks" dxfId="6" priority="73">
      <formula>LEN(TRIM(G7))&gt;0</formula>
    </cfRule>
  </conditionalFormatting>
  <conditionalFormatting sqref="T7:T21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H21">
    <cfRule type="notContainsBlanks" dxfId="3" priority="2">
      <formula>LEN(TRIM(H21))&gt;0</formula>
    </cfRule>
    <cfRule type="notContainsBlanks" dxfId="2" priority="3">
      <formula>LEN(TRIM(H21))&gt;0</formula>
    </cfRule>
    <cfRule type="containsBlanks" dxfId="1" priority="4">
      <formula>LEN(TRIM(H21))=0</formula>
    </cfRule>
  </conditionalFormatting>
  <conditionalFormatting sqref="H21">
    <cfRule type="notContainsBlanks" dxfId="0" priority="1">
      <formula>LEN(TRIM(H21))&gt;0</formula>
    </cfRule>
  </conditionalFormatting>
  <dataValidations count="3">
    <dataValidation type="list" allowBlank="1" showInputMessage="1" showErrorMessage="1" sqref="J7 J21">
      <formula1>"ANO,NE"</formula1>
    </dataValidation>
    <dataValidation type="list" showInputMessage="1" showErrorMessage="1" sqref="E7:E21">
      <formula1>"ks,bal,sada,m,"</formula1>
    </dataValidation>
    <dataValidation type="list" allowBlank="1" showInputMessage="1" showErrorMessage="1" sqref="V7 V21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1Hlh2wDrbKlmDDZ6EM9vjC/neIvpBWmcP6swb64QmNo=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mDlqcKopVb4MMVv2iSmyExkMmff6E5nBpTUpolLE9ok=</DigestValue>
    </Reference>
  </SignedInfo>
  <SignatureValue>GAA+JLSxrpe74hSP5n2XAsGZUCb0EzDyVBdl7/gRTtOFcwu8O1YPPKfmNBXL3bw6KUtChxr1OBxG
77c6m5eBSac34CrtkFPHCvEW33BqpKiTK66FlZBxKuVRyb8fCb/bCMmNeIllFbfwcQPZKNoASPE8
mO0Vj/39s6/8Rrdu9eWfPw8FYiEP0rb6Zi30/NGXyLYHO3PjpEymwaBeBPxN54tbQXdzAb2VLSW1
KPZiS+hElAAp41T4zMUMT1N3zKEDz58VNWhou2eToKJyaGEdLT+hwELUuJJAIL3sf5zlNDSj1Nt9
v5OLs5d+5wcsRiqCac3NKKKCQP/He3w7AoiepQ==</SignatureValue>
  <KeyInfo>
    <X509Data>
      <X509Certificate>MIIIXjCCBkagAwIBAgIEAVllcDANBgkqhkiG9w0BAQsFADBpMQswCQYDVQQGEwJDWjEXMBUGA1UEYRMOTlRSQ1otNDcxMTQ5ODMxHTAbBgNVBAoMFMSMZXNrw6EgcG/FoXRhLCBzLnAuMSIwIAYDVQQDExlQb3N0U2lnbnVtIFF1YWxpZmllZCBDQSA0MB4XDTIyMDUxODA1MzIyMVoXDTIzMDYwNzA1MzIyMVowgbIxCzAJBgNVBAYTAkNaMRcwFQYDVQRhEw5OVFJDWi00Njg4NjYxMzEhMB8GA1UEChMYRkFMQ09OIC0gUk9LWUNBTlkgcy5yLm8uMQowCAYDVQQLEwExMSEwHwYDVQQDDBhJbmcuIFZsYWRpbcOtciBQYXZsb3ZpxI0xEjAQBgNVBAQMCVBhdmxvdmnEjTESMBAGA1UEKgwJVmxhZGltw61yMRAwDgYDVQQFEwdQNDA5NzYzMIIBIjANBgkqhkiG9w0BAQEFAAOCAQ8AMIIBCgKCAQEArlSaY5UfyXvNmjRz2XgqW2JwCRcJ32mslJ47BxO4uWGzXdhayygt1FeJcN35y+9wzJlXzT2on6WXaiMOQjSRFieg08adqmfbLaJ+B7jVI+i9ulS5TN7XZFQfBeFcwdMBJDFywfZj+Ol6UGaZCAjbGi8EWdLK3cfuPIeOIg+X96glEuw9Q1QO/bRbhv9JP4Y+7FV1/hsYbfmGN1oPt3Au2bNg/OIfa5Ici7fwXRAwNc2LtJMwGBUZJRt/cUAwfvSUV/Et6CSEXnFngkQ5ZnqTnMyl1yX92LZJgou+EFt+lf0dH8bcdP+8jYg3hJT8WZbdH2fVLVCh15Uv5gHB6PHhdQIDAQABo4IDwjCCA74wPwYDVR0RBDgwNoEZZmFsY29uQGZhbGNvbi1yb2t5Y2FueS5jeqAZBgkrBgEEAdwZAgGgDBMKMTY5MTc1MDkxODAJBgNVHRMEAjAAMIIBLAYDVR0gBIIBIzCCAR8wggEQBglngQYBBAERgVI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FRhRHeh4ZsEO1UY7XK69zl/620QMA0GCSqGSIb3DQEBCwUAA4ICAQAVFGv5w6yGDIeFNyczKkwkoaFm6jQh5GpWIPZ+QiACWodbyk+id+fucLFifSQUsaXD7nQI6gtlxtBpoK5APE8yeAIcyELy4UzjhCB96zUZ8ZXUJWM17fZR9J73t8BBu1zcdv4TBUInhGPxTMMSjd8jrCSiqo5KLMc1ZtjMthsAK7Tn1Dh4i8xPCQlSqDsOuesPpD+9IFgSePHJpbYx94Gc38ztKSTZcEP5m564FDsQoDkAGt7CQ6KjpfTEN4b7NoQ65qBKKQ2f8GWhhsBVB9qdQcT0xAwmKElXeYWXELM7vjyqyo3Jgu3/catc3Bfz6X77EWJu7y3K1rbaFAnOqpb9ujRoiVE0dYIe+AcvxIfiqwuNC/6C4quDF9dJ5HBNMUv6IuUgeszUIZL2cBojs4lkHt1Vhf2U3HH8G/+1NB6mP2Hdw4XcZvedUVyqpYdicIg+ihbRW+hmm8pkZacE5MjnjivZUqqx/WNwUgePnqbsT0ampx5+aKFIegIz/hBHG9EtPR/cFn9Tsy7QjBfv03mN6ZlliY7LlD7sEZt3En80vG58ZM8HD2KStHri44ZhEhR9IliFEZKro+brmDTOqOKCVZPJnYnbpu0j/BguJBVONmJv09bPQLC0ktsci07WXlVOHeNOrvSc2no5yCEX8djn1NIc+IlyXTsXYW18jSpra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MM0BMtmWt/NlxAjmIwyP9RdIeLpp8fDD/ZJPvt8xsDQ=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PPpsj2KU7hdOIaXRKhpaDwp0OmVTuV1fiF+SdLt6c1Y=</DigestValue>
      </Reference>
      <Reference URI="/xl/styles.xml?ContentType=application/vnd.openxmlformats-officedocument.spreadsheetml.styles+xml">
        <DigestMethod Algorithm="http://www.w3.org/2001/04/xmlenc#sha256"/>
        <DigestValue>a2P2nfJZ5gPHRJaO3JfwKaiprpdkmg+QOhax28H77EQ=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jh+L/WaFVx9FXq8xsndzL9BABAFSL/Zf5be0rLBab3M=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3s3GOphfy3+iRoT4veSVMXKjIw7FP+mcUteX2ko+Btk=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2023-05-25T08:47:16Z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2023-05-25T08:47:16Z</xd:SigningTime>
          <xd:SigningCertificate>
            <xd:Cert>
              <xd:CertDigest>
                <DigestMethod Algorithm="http://www.w3.org/2001/04/xmlenc#sha256"/>
                <DigestValue>wX5MGHeAl9UHTs8xxVG20VWc9Wyc1zskyFvXlSF3HmQ=</DigestValue>
              </xd:CertDigest>
              <xd:IssuerSerial>
                <X509IssuerName>CN=PostSignum Qualified CA 4, O="Česká pošta, s.p.", OID.2.5.4.97=NTRCZ-47114983, C=CZ</X509IssuerName>
                <X509SerialNumber>22635888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Pepa</cp:lastModifiedBy>
  <cp:revision>3</cp:revision>
  <cp:lastPrinted>2023-05-23T04:59:49Z</cp:lastPrinted>
  <dcterms:created xsi:type="dcterms:W3CDTF">2014-03-05T12:43:32Z</dcterms:created>
  <dcterms:modified xsi:type="dcterms:W3CDTF">2023-05-25T08:47:14Z</dcterms:modified>
</cp:coreProperties>
</file>